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C2ED9BC7-BDA3-4C2C-974D-68ACBB21B8C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W" sheetId="2" r:id="rId1"/>
    <sheet name="BW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3" l="1"/>
  <c r="E24" i="3"/>
  <c r="F24" i="3"/>
  <c r="G24" i="3"/>
  <c r="H24" i="3"/>
  <c r="I24" i="3"/>
  <c r="J24" i="3"/>
  <c r="K24" i="3"/>
  <c r="L24" i="3"/>
  <c r="D22" i="3"/>
  <c r="E22" i="3"/>
  <c r="F22" i="3"/>
  <c r="G22" i="3"/>
  <c r="H22" i="3"/>
  <c r="I22" i="3"/>
  <c r="J22" i="3"/>
  <c r="K22" i="3"/>
  <c r="L22" i="3"/>
  <c r="D46" i="3"/>
  <c r="E46" i="3"/>
  <c r="F46" i="3"/>
  <c r="G46" i="3"/>
  <c r="H46" i="3"/>
  <c r="I46" i="3"/>
  <c r="J46" i="3"/>
  <c r="K46" i="3"/>
  <c r="L46" i="3"/>
  <c r="D56" i="3"/>
  <c r="E56" i="3"/>
  <c r="F56" i="3"/>
  <c r="G56" i="3"/>
  <c r="H56" i="3"/>
  <c r="I56" i="3"/>
  <c r="J56" i="3"/>
  <c r="K56" i="3"/>
  <c r="L56" i="3"/>
  <c r="D40" i="2" l="1"/>
  <c r="D19" i="3"/>
  <c r="D58" i="3" s="1"/>
  <c r="L19" i="3"/>
  <c r="L40" i="2"/>
  <c r="C48" i="3"/>
  <c r="C49" i="3"/>
  <c r="C50" i="3"/>
  <c r="C51" i="3"/>
  <c r="C52" i="3"/>
  <c r="C53" i="3"/>
  <c r="C54" i="3"/>
  <c r="C55" i="3"/>
  <c r="C47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25" i="3"/>
  <c r="C23" i="3"/>
  <c r="C24" i="3" s="1"/>
  <c r="C21" i="3"/>
  <c r="C20" i="3"/>
  <c r="F19" i="3"/>
  <c r="H19" i="3" l="1"/>
  <c r="H58" i="3" s="1"/>
  <c r="J40" i="2"/>
  <c r="C40" i="2"/>
  <c r="K40" i="2"/>
  <c r="E19" i="3"/>
  <c r="L58" i="3"/>
  <c r="I40" i="2"/>
  <c r="C46" i="3"/>
  <c r="C56" i="3"/>
  <c r="C22" i="3"/>
  <c r="K19" i="3"/>
  <c r="I19" i="3"/>
  <c r="I58" i="3" s="1"/>
  <c r="J19" i="3"/>
  <c r="J58" i="3" s="1"/>
  <c r="G19" i="3"/>
  <c r="G58" i="3" s="1"/>
  <c r="H40" i="2"/>
  <c r="G40" i="2"/>
  <c r="F40" i="2"/>
  <c r="E40" i="2"/>
  <c r="F58" i="3"/>
  <c r="K58" i="3" l="1"/>
  <c r="C19" i="3"/>
  <c r="C58" i="3" s="1"/>
  <c r="E58" i="3"/>
</calcChain>
</file>

<file path=xl/sharedStrings.xml><?xml version="1.0" encoding="utf-8"?>
<sst xmlns="http://schemas.openxmlformats.org/spreadsheetml/2006/main" count="127" uniqueCount="97">
  <si>
    <t>BOTAD</t>
  </si>
  <si>
    <t>TAPI</t>
  </si>
  <si>
    <t>JAMNAGAR</t>
  </si>
  <si>
    <t>JUNAGADH</t>
  </si>
  <si>
    <t>VADODARA</t>
  </si>
  <si>
    <t>SABAR KANTHA</t>
  </si>
  <si>
    <t>AHMADABAD</t>
  </si>
  <si>
    <t>PANCH MAHALS</t>
  </si>
  <si>
    <t>BHARUCH</t>
  </si>
  <si>
    <t>SURAT</t>
  </si>
  <si>
    <t>SURENDRANAGAR</t>
  </si>
  <si>
    <t>MAHESANA</t>
  </si>
  <si>
    <t>PATAN</t>
  </si>
  <si>
    <t>ANAND</t>
  </si>
  <si>
    <t>NAVSARI</t>
  </si>
  <si>
    <t>PORBANDAR</t>
  </si>
  <si>
    <t>RAJKOT</t>
  </si>
  <si>
    <t>BHAVNAGAR</t>
  </si>
  <si>
    <t>VALSAD</t>
  </si>
  <si>
    <t>BANAS KANTHA</t>
  </si>
  <si>
    <t>KACHCHH</t>
  </si>
  <si>
    <t>AMRELI</t>
  </si>
  <si>
    <t>KHEDA</t>
  </si>
  <si>
    <t>MORBI</t>
  </si>
  <si>
    <t>GANDHINAGAR</t>
  </si>
  <si>
    <t>MAHISAGAR</t>
  </si>
  <si>
    <t>NARMADA</t>
  </si>
  <si>
    <t>GIR SOMNATH</t>
  </si>
  <si>
    <t>DANG</t>
  </si>
  <si>
    <t>ARVALLI</t>
  </si>
  <si>
    <t>CHHOTAUDEPUR</t>
  </si>
  <si>
    <t>DOHAD</t>
  </si>
  <si>
    <t>Bank</t>
  </si>
  <si>
    <t>Sr.No.</t>
  </si>
  <si>
    <t>District</t>
  </si>
  <si>
    <t>Sanctioned</t>
  </si>
  <si>
    <t>Disbursed</t>
  </si>
  <si>
    <t>Returned / Rejected</t>
  </si>
  <si>
    <t>DEVBHUMI DWARKA</t>
  </si>
  <si>
    <t>TOTAL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</si>
  <si>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</si>
  <si>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</si>
  <si>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</si>
  <si>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</si>
  <si>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</si>
  <si>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</si>
  <si>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</si>
  <si>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</si>
  <si>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STATE BANK OF INDIA</t>
  </si>
  <si>
    <t>UCO BANK</t>
  </si>
  <si>
    <t>UNION BANK OF INDIA</t>
  </si>
  <si>
    <t>Sub Total</t>
  </si>
  <si>
    <t>DCCB</t>
  </si>
  <si>
    <t>GSCB</t>
  </si>
  <si>
    <t>AXIS BANK</t>
  </si>
  <si>
    <t>BANDHAN BANK</t>
  </si>
  <si>
    <t>CITY UNION BANK</t>
  </si>
  <si>
    <t>CSB BANK LIMITED</t>
  </si>
  <si>
    <t>DBS BANK INDIA (E-LVB)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</si>
  <si>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</si>
  <si>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</si>
  <si>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</si>
  <si>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</si>
  <si>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</si>
  <si>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</si>
  <si>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</si>
  <si>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</si>
  <si>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</si>
  <si>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</si>
  <si>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</si>
  <si>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</si>
  <si>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RBL BANK</t>
  </si>
  <si>
    <t>SOUTH INDIAN BANK</t>
  </si>
  <si>
    <t>TAMILNAD MERCANTILE BANK</t>
  </si>
  <si>
    <t>YES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</si>
  <si>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</si>
  <si>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</si>
  <si>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</si>
  <si>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</si>
  <si>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</si>
  <si>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</si>
  <si>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</si>
  <si>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</si>
  <si>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</si>
  <si>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</si>
  <si>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Others</t>
  </si>
  <si>
    <t>Pending</t>
  </si>
  <si>
    <t>ACs</t>
  </si>
  <si>
    <t>Amount</t>
  </si>
  <si>
    <t>(Amt in Lakhs)</t>
  </si>
  <si>
    <t>District Wise PM Surya Ghar Muft Bijli Yojana Application Report as of 31.07.2025</t>
  </si>
  <si>
    <t>Bank Wise PM Surya Ghar Muft Bijli Yojana Application Report as of 31.07.2025</t>
  </si>
  <si>
    <t>Sourced</t>
  </si>
  <si>
    <t>PUNJAB &amp; SIND BANK</t>
  </si>
  <si>
    <t>GUJARAT GRAMIN BANK</t>
  </si>
  <si>
    <t>Data Source: Jan Samarth Portal</t>
  </si>
  <si>
    <t>Annexure -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</si>
</sst>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0" fontId="0" fillId="2" borderId="0" xfId="0" applyFill="1"/>
    <xf numFmtId="0" fontId="3" fillId="2" borderId="4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3" fontId="5" fillId="2" borderId="1" xfId="0" applyNumberFormat="1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/>
    <xf numFmtId="4" fontId="4" fillId="2" borderId="1" xfId="0" applyNumberFormat="1" applyFont="1" applyFill="1" applyBorder="1"/>
    <xf numFmtId="3" fontId="6" fillId="2" borderId="1" xfId="0" applyNumberFormat="1" applyFont="1" applyFill="1" applyBorder="1"/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Comma 2" xfId="1" xr:uid="{65650D5A-1955-48CA-A413-04FD827865F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9D643-AFC8-423D-8CF2-279028BB3349}">
  <sheetPr>
    <pageSetUpPr fitToPage="1"/>
  </sheetPr>
  <dimension ref="A1:L41"/>
  <sheetViews>
    <sheetView tabSelected="1" workbookViewId="0">
      <selection sqref="A1:L41"/>
    </sheetView>
  </sheetViews>
  <sheetFormatPr defaultRowHeight="15"/>
  <cols>
    <col min="1" max="1" width="8.140625" customWidth="1"/>
    <col min="2" max="2" width="21.85546875" customWidth="1"/>
    <col min="3" max="9" width="14.42578125" customWidth="1"/>
    <col min="10" max="10" width="14.85546875" bestFit="1" customWidth="1"/>
    <col min="11" max="11" width="14.42578125" customWidth="1"/>
    <col min="12" max="12" width="16.85546875" customWidth="1"/>
  </cols>
  <sheetData>
    <row r="1" spans="1:12" ht="26.25">
      <c r="A1" s="16" t="s">
        <v>96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15.75">
      <c r="A3" s="17" t="s">
        <v>90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s="6" customFormat="1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5.75">
      <c r="A5" s="21" t="s">
        <v>33</v>
      </c>
      <c r="B5" s="21" t="s">
        <v>34</v>
      </c>
      <c r="C5" s="22" t="s">
        <v>92</v>
      </c>
      <c r="D5" s="23"/>
      <c r="E5" s="20" t="s">
        <v>35</v>
      </c>
      <c r="F5" s="20"/>
      <c r="G5" s="20" t="s">
        <v>36</v>
      </c>
      <c r="H5" s="20"/>
      <c r="I5" s="20" t="s">
        <v>37</v>
      </c>
      <c r="J5" s="20"/>
      <c r="K5" s="20" t="s">
        <v>86</v>
      </c>
      <c r="L5" s="20"/>
    </row>
    <row r="6" spans="1:12" ht="15.75">
      <c r="A6" s="21"/>
      <c r="B6" s="21"/>
      <c r="C6" s="8" t="s">
        <v>87</v>
      </c>
      <c r="D6" s="8" t="s">
        <v>88</v>
      </c>
      <c r="E6" s="8" t="s">
        <v>87</v>
      </c>
      <c r="F6" s="8" t="s">
        <v>88</v>
      </c>
      <c r="G6" s="8" t="s">
        <v>87</v>
      </c>
      <c r="H6" s="8" t="s">
        <v>88</v>
      </c>
      <c r="I6" s="8" t="s">
        <v>87</v>
      </c>
      <c r="J6" s="8" t="s">
        <v>88</v>
      </c>
      <c r="K6" s="8" t="s">
        <v>87</v>
      </c>
      <c r="L6" s="8" t="s">
        <v>88</v>
      </c>
    </row>
    <row r="7" spans="1:12">
      <c r="A7" s="2">
        <v>1</v>
      </c>
      <c r="B7" s="3" t="s">
        <v>6</v>
      </c>
      <c r="C7" s="4">
        <v>1547</v>
      </c>
      <c r="D7" s="4">
        <v>3100.9599999999991</v>
      </c>
      <c r="E7" s="4">
        <v>783</v>
      </c>
      <c r="F7" s="4">
        <v>1369.52</v>
      </c>
      <c r="G7" s="4">
        <v>701</v>
      </c>
      <c r="H7" s="4">
        <v>1119.7499999999998</v>
      </c>
      <c r="I7" s="4">
        <v>685</v>
      </c>
      <c r="J7" s="4">
        <v>1428.569999999999</v>
      </c>
      <c r="K7" s="4">
        <v>48</v>
      </c>
      <c r="L7" s="4">
        <v>107.00000000000003</v>
      </c>
    </row>
    <row r="8" spans="1:12">
      <c r="A8" s="2">
        <v>2</v>
      </c>
      <c r="B8" s="3" t="s">
        <v>21</v>
      </c>
      <c r="C8" s="4">
        <v>818</v>
      </c>
      <c r="D8" s="4">
        <v>1398.4999999999998</v>
      </c>
      <c r="E8" s="4">
        <v>484</v>
      </c>
      <c r="F8" s="4">
        <v>734.73999999999944</v>
      </c>
      <c r="G8" s="4">
        <v>429</v>
      </c>
      <c r="H8" s="4">
        <v>574.82999999999959</v>
      </c>
      <c r="I8" s="4">
        <v>247</v>
      </c>
      <c r="J8" s="4">
        <v>428.59</v>
      </c>
      <c r="K8" s="4">
        <v>84</v>
      </c>
      <c r="L8" s="4">
        <v>142.17999999999998</v>
      </c>
    </row>
    <row r="9" spans="1:12">
      <c r="A9" s="2">
        <v>3</v>
      </c>
      <c r="B9" s="3" t="s">
        <v>13</v>
      </c>
      <c r="C9" s="4">
        <v>2477</v>
      </c>
      <c r="D9" s="4">
        <v>4728.5899999999992</v>
      </c>
      <c r="E9" s="4">
        <v>1421</v>
      </c>
      <c r="F9" s="4">
        <v>2412.8099999999963</v>
      </c>
      <c r="G9" s="4">
        <v>1321</v>
      </c>
      <c r="H9" s="4">
        <v>1945.7399999999986</v>
      </c>
      <c r="I9" s="4">
        <v>673</v>
      </c>
      <c r="J9" s="4">
        <v>1322.8099999999995</v>
      </c>
      <c r="K9" s="4">
        <v>370</v>
      </c>
      <c r="L9" s="4">
        <v>711.03</v>
      </c>
    </row>
    <row r="10" spans="1:12">
      <c r="A10" s="2">
        <v>4</v>
      </c>
      <c r="B10" s="3" t="s">
        <v>29</v>
      </c>
      <c r="C10" s="4">
        <v>445</v>
      </c>
      <c r="D10" s="4">
        <v>818.05</v>
      </c>
      <c r="E10" s="4">
        <v>161</v>
      </c>
      <c r="F10" s="4">
        <v>264.14000000000004</v>
      </c>
      <c r="G10" s="4">
        <v>138</v>
      </c>
      <c r="H10" s="4">
        <v>188.12</v>
      </c>
      <c r="I10" s="4">
        <v>214</v>
      </c>
      <c r="J10" s="4">
        <v>392.36999999999944</v>
      </c>
      <c r="K10" s="4">
        <v>70</v>
      </c>
      <c r="L10" s="4">
        <v>131.60999999999999</v>
      </c>
    </row>
    <row r="11" spans="1:12">
      <c r="A11" s="2">
        <v>5</v>
      </c>
      <c r="B11" s="3" t="s">
        <v>19</v>
      </c>
      <c r="C11" s="4">
        <v>2432</v>
      </c>
      <c r="D11" s="4">
        <v>4195.67</v>
      </c>
      <c r="E11" s="4">
        <v>1236</v>
      </c>
      <c r="F11" s="4">
        <v>1922.6499999999983</v>
      </c>
      <c r="G11" s="4">
        <v>1095</v>
      </c>
      <c r="H11" s="4">
        <v>1389.8800000000003</v>
      </c>
      <c r="I11" s="4">
        <v>690</v>
      </c>
      <c r="J11" s="4">
        <v>1187.3200000000002</v>
      </c>
      <c r="K11" s="4">
        <v>496</v>
      </c>
      <c r="L11" s="4">
        <v>862.80999999999972</v>
      </c>
    </row>
    <row r="12" spans="1:12">
      <c r="A12" s="2">
        <v>6</v>
      </c>
      <c r="B12" s="3" t="s">
        <v>8</v>
      </c>
      <c r="C12" s="4">
        <v>1257</v>
      </c>
      <c r="D12" s="4">
        <v>2388.5099999999998</v>
      </c>
      <c r="E12" s="4">
        <v>613</v>
      </c>
      <c r="F12" s="4">
        <v>1026.3399999999999</v>
      </c>
      <c r="G12" s="4">
        <v>557</v>
      </c>
      <c r="H12" s="4">
        <v>809.80000000000007</v>
      </c>
      <c r="I12" s="4">
        <v>413</v>
      </c>
      <c r="J12" s="4">
        <v>805.06000000000006</v>
      </c>
      <c r="K12" s="4">
        <v>229</v>
      </c>
      <c r="L12" s="4">
        <v>436.62000000000006</v>
      </c>
    </row>
    <row r="13" spans="1:12">
      <c r="A13" s="2">
        <v>7</v>
      </c>
      <c r="B13" s="3" t="s">
        <v>17</v>
      </c>
      <c r="C13" s="4">
        <v>2502</v>
      </c>
      <c r="D13" s="4">
        <v>4434.1499999999996</v>
      </c>
      <c r="E13" s="4">
        <v>1308</v>
      </c>
      <c r="F13" s="4">
        <v>2079.4199999999987</v>
      </c>
      <c r="G13" s="4">
        <v>1186</v>
      </c>
      <c r="H13" s="4">
        <v>1475.1400000000035</v>
      </c>
      <c r="I13" s="4">
        <v>864</v>
      </c>
      <c r="J13" s="4">
        <v>1530.7800000000004</v>
      </c>
      <c r="K13" s="4">
        <v>318</v>
      </c>
      <c r="L13" s="4">
        <v>571.58000000000038</v>
      </c>
    </row>
    <row r="14" spans="1:12">
      <c r="A14" s="2">
        <v>8</v>
      </c>
      <c r="B14" s="3" t="s">
        <v>0</v>
      </c>
      <c r="C14" s="4">
        <v>262</v>
      </c>
      <c r="D14" s="4">
        <v>483.09000000000003</v>
      </c>
      <c r="E14" s="4">
        <v>99</v>
      </c>
      <c r="F14" s="4">
        <v>164.10000000000005</v>
      </c>
      <c r="G14" s="4">
        <v>97</v>
      </c>
      <c r="H14" s="4">
        <v>135.04</v>
      </c>
      <c r="I14" s="4">
        <v>138</v>
      </c>
      <c r="J14" s="4">
        <v>256.33</v>
      </c>
      <c r="K14" s="4">
        <v>24</v>
      </c>
      <c r="L14" s="4">
        <v>41.83</v>
      </c>
    </row>
    <row r="15" spans="1:12">
      <c r="A15" s="2">
        <v>9</v>
      </c>
      <c r="B15" s="3" t="s">
        <v>30</v>
      </c>
      <c r="C15" s="4">
        <v>141</v>
      </c>
      <c r="D15" s="4">
        <v>288.83999999999997</v>
      </c>
      <c r="E15" s="4">
        <v>66</v>
      </c>
      <c r="F15" s="4">
        <v>116.45000000000002</v>
      </c>
      <c r="G15" s="4">
        <v>60</v>
      </c>
      <c r="H15" s="4">
        <v>98.050000000000011</v>
      </c>
      <c r="I15" s="4">
        <v>46</v>
      </c>
      <c r="J15" s="4">
        <v>102.99000000000001</v>
      </c>
      <c r="K15" s="4">
        <v>28</v>
      </c>
      <c r="L15" s="4">
        <v>55.39</v>
      </c>
    </row>
    <row r="16" spans="1:12">
      <c r="A16" s="2">
        <v>10</v>
      </c>
      <c r="B16" s="3" t="s">
        <v>28</v>
      </c>
      <c r="C16" s="4">
        <v>11</v>
      </c>
      <c r="D16" s="4">
        <v>21.1</v>
      </c>
      <c r="E16" s="4">
        <v>9</v>
      </c>
      <c r="F16" s="4">
        <v>14.610000000000001</v>
      </c>
      <c r="G16" s="4">
        <v>9</v>
      </c>
      <c r="H16" s="4">
        <v>10.67</v>
      </c>
      <c r="I16" s="4">
        <v>2</v>
      </c>
      <c r="J16" s="4">
        <v>3.92</v>
      </c>
      <c r="K16" s="4">
        <v>0</v>
      </c>
      <c r="L16" s="4">
        <v>0</v>
      </c>
    </row>
    <row r="17" spans="1:12">
      <c r="A17" s="2">
        <v>11</v>
      </c>
      <c r="B17" s="7" t="s">
        <v>38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>
      <c r="A18" s="2">
        <v>12</v>
      </c>
      <c r="B18" s="3" t="s">
        <v>31</v>
      </c>
      <c r="C18" s="4">
        <v>79</v>
      </c>
      <c r="D18" s="4">
        <v>158.48000000000002</v>
      </c>
      <c r="E18" s="4">
        <v>46</v>
      </c>
      <c r="F18" s="4">
        <v>78.599999999999994</v>
      </c>
      <c r="G18" s="4">
        <v>39</v>
      </c>
      <c r="H18" s="4">
        <v>60.790000000000006</v>
      </c>
      <c r="I18" s="4">
        <v>31</v>
      </c>
      <c r="J18" s="4">
        <v>64.3</v>
      </c>
      <c r="K18" s="4">
        <v>1</v>
      </c>
      <c r="L18" s="4">
        <v>1.68</v>
      </c>
    </row>
    <row r="19" spans="1:12">
      <c r="A19" s="2">
        <v>13</v>
      </c>
      <c r="B19" s="3" t="s">
        <v>24</v>
      </c>
      <c r="C19" s="4">
        <v>668</v>
      </c>
      <c r="D19" s="4">
        <v>1261.7</v>
      </c>
      <c r="E19" s="4">
        <v>306</v>
      </c>
      <c r="F19" s="4">
        <v>514.65000000000009</v>
      </c>
      <c r="G19" s="4">
        <v>268</v>
      </c>
      <c r="H19" s="4">
        <v>386.24</v>
      </c>
      <c r="I19" s="4">
        <v>250</v>
      </c>
      <c r="J19" s="4">
        <v>467.47</v>
      </c>
      <c r="K19" s="4">
        <v>106</v>
      </c>
      <c r="L19" s="4">
        <v>206.85999999999996</v>
      </c>
    </row>
    <row r="20" spans="1:12">
      <c r="A20" s="2">
        <v>14</v>
      </c>
      <c r="B20" s="3" t="s">
        <v>27</v>
      </c>
      <c r="C20" s="4">
        <v>1031</v>
      </c>
      <c r="D20" s="4">
        <v>1775.4999999999995</v>
      </c>
      <c r="E20" s="4">
        <v>635</v>
      </c>
      <c r="F20" s="4">
        <v>979.67999999999893</v>
      </c>
      <c r="G20" s="4">
        <v>604</v>
      </c>
      <c r="H20" s="4">
        <v>712.45999999999901</v>
      </c>
      <c r="I20" s="4">
        <v>304</v>
      </c>
      <c r="J20" s="4">
        <v>532.19999999999993</v>
      </c>
      <c r="K20" s="4">
        <v>89</v>
      </c>
      <c r="L20" s="4">
        <v>157.13000000000005</v>
      </c>
    </row>
    <row r="21" spans="1:12">
      <c r="A21" s="2">
        <v>15</v>
      </c>
      <c r="B21" s="3" t="s">
        <v>2</v>
      </c>
      <c r="C21" s="4">
        <v>1356</v>
      </c>
      <c r="D21" s="4">
        <v>2483.11</v>
      </c>
      <c r="E21" s="4">
        <v>781</v>
      </c>
      <c r="F21" s="4">
        <v>1241.79</v>
      </c>
      <c r="G21" s="4">
        <v>707</v>
      </c>
      <c r="H21" s="4">
        <v>932.37</v>
      </c>
      <c r="I21" s="4">
        <v>421</v>
      </c>
      <c r="J21" s="4">
        <v>787.9499999999997</v>
      </c>
      <c r="K21" s="4">
        <v>146</v>
      </c>
      <c r="L21" s="4">
        <v>271.63</v>
      </c>
    </row>
    <row r="22" spans="1:12">
      <c r="A22" s="2">
        <v>16</v>
      </c>
      <c r="B22" s="3" t="s">
        <v>3</v>
      </c>
      <c r="C22" s="4">
        <v>3314</v>
      </c>
      <c r="D22" s="4">
        <v>5721.17</v>
      </c>
      <c r="E22" s="4">
        <v>1931</v>
      </c>
      <c r="F22" s="4">
        <v>2952.8300000000036</v>
      </c>
      <c r="G22" s="4">
        <v>1785</v>
      </c>
      <c r="H22" s="4">
        <v>2494.25</v>
      </c>
      <c r="I22" s="4">
        <v>960</v>
      </c>
      <c r="J22" s="4">
        <v>1671.150000000001</v>
      </c>
      <c r="K22" s="4">
        <v>409</v>
      </c>
      <c r="L22" s="4">
        <v>736.63999999999942</v>
      </c>
    </row>
    <row r="23" spans="1:12">
      <c r="A23" s="2">
        <v>17</v>
      </c>
      <c r="B23" s="3" t="s">
        <v>20</v>
      </c>
      <c r="C23" s="4">
        <v>766</v>
      </c>
      <c r="D23" s="4">
        <v>1438.38</v>
      </c>
      <c r="E23" s="4">
        <v>333</v>
      </c>
      <c r="F23" s="4">
        <v>545.18999999999994</v>
      </c>
      <c r="G23" s="4">
        <v>296</v>
      </c>
      <c r="H23" s="4">
        <v>405.93999999999983</v>
      </c>
      <c r="I23" s="4">
        <v>279</v>
      </c>
      <c r="J23" s="4">
        <v>544.09999999999991</v>
      </c>
      <c r="K23" s="4">
        <v>153</v>
      </c>
      <c r="L23" s="4">
        <v>282.84999999999997</v>
      </c>
    </row>
    <row r="24" spans="1:12">
      <c r="A24" s="2">
        <v>18</v>
      </c>
      <c r="B24" s="3" t="s">
        <v>22</v>
      </c>
      <c r="C24" s="4">
        <v>1454</v>
      </c>
      <c r="D24" s="4">
        <v>2737.08</v>
      </c>
      <c r="E24" s="4">
        <v>828</v>
      </c>
      <c r="F24" s="4">
        <v>1405.4899999999991</v>
      </c>
      <c r="G24" s="4">
        <v>753</v>
      </c>
      <c r="H24" s="4">
        <v>1123.5899999999997</v>
      </c>
      <c r="I24" s="4">
        <v>372</v>
      </c>
      <c r="J24" s="4">
        <v>706.72</v>
      </c>
      <c r="K24" s="4">
        <v>240</v>
      </c>
      <c r="L24" s="4">
        <v>456.15999999999991</v>
      </c>
    </row>
    <row r="25" spans="1:12">
      <c r="A25" s="2">
        <v>19</v>
      </c>
      <c r="B25" s="3" t="s">
        <v>11</v>
      </c>
      <c r="C25" s="4">
        <v>1125</v>
      </c>
      <c r="D25" s="4">
        <v>2002.3399999999997</v>
      </c>
      <c r="E25" s="4">
        <v>597</v>
      </c>
      <c r="F25" s="4">
        <v>959.01999999999964</v>
      </c>
      <c r="G25" s="4">
        <v>532</v>
      </c>
      <c r="H25" s="4">
        <v>695.73000000000013</v>
      </c>
      <c r="I25" s="4">
        <v>273</v>
      </c>
      <c r="J25" s="4">
        <v>486.15999999999997</v>
      </c>
      <c r="K25" s="4">
        <v>249</v>
      </c>
      <c r="L25" s="4">
        <v>445.5100000000001</v>
      </c>
    </row>
    <row r="26" spans="1:12">
      <c r="A26" s="2">
        <v>20</v>
      </c>
      <c r="B26" s="3" t="s">
        <v>25</v>
      </c>
      <c r="C26" s="4">
        <v>136</v>
      </c>
      <c r="D26" s="4">
        <v>250.05999999999997</v>
      </c>
      <c r="E26" s="4">
        <v>59</v>
      </c>
      <c r="F26" s="4">
        <v>96.359999999999985</v>
      </c>
      <c r="G26" s="4">
        <v>49</v>
      </c>
      <c r="H26" s="4">
        <v>64.929999999999978</v>
      </c>
      <c r="I26" s="4">
        <v>55</v>
      </c>
      <c r="J26" s="4">
        <v>100.14</v>
      </c>
      <c r="K26" s="4">
        <v>22</v>
      </c>
      <c r="L26" s="4">
        <v>40.26</v>
      </c>
    </row>
    <row r="27" spans="1:12">
      <c r="A27" s="2">
        <v>21</v>
      </c>
      <c r="B27" s="3" t="s">
        <v>23</v>
      </c>
      <c r="C27" s="4">
        <v>314</v>
      </c>
      <c r="D27" s="4">
        <v>567.58999999999992</v>
      </c>
      <c r="E27" s="4">
        <v>160</v>
      </c>
      <c r="F27" s="4">
        <v>254.65999999999997</v>
      </c>
      <c r="G27" s="4">
        <v>143</v>
      </c>
      <c r="H27" s="4">
        <v>195.52</v>
      </c>
      <c r="I27" s="4">
        <v>103</v>
      </c>
      <c r="J27" s="4">
        <v>189.23</v>
      </c>
      <c r="K27" s="4">
        <v>51</v>
      </c>
      <c r="L27" s="4">
        <v>96.410000000000025</v>
      </c>
    </row>
    <row r="28" spans="1:12">
      <c r="A28" s="2">
        <v>22</v>
      </c>
      <c r="B28" s="3" t="s">
        <v>26</v>
      </c>
      <c r="C28" s="4">
        <v>200</v>
      </c>
      <c r="D28" s="4">
        <v>401.08000000000004</v>
      </c>
      <c r="E28" s="4">
        <v>100</v>
      </c>
      <c r="F28" s="4">
        <v>178.04999999999998</v>
      </c>
      <c r="G28" s="4">
        <v>91</v>
      </c>
      <c r="H28" s="4">
        <v>141.30000000000001</v>
      </c>
      <c r="I28" s="4">
        <v>62</v>
      </c>
      <c r="J28" s="4">
        <v>121.17000000000002</v>
      </c>
      <c r="K28" s="4">
        <v>38</v>
      </c>
      <c r="L28" s="4">
        <v>77.660000000000011</v>
      </c>
    </row>
    <row r="29" spans="1:12">
      <c r="A29" s="2">
        <v>23</v>
      </c>
      <c r="B29" s="3" t="s">
        <v>14</v>
      </c>
      <c r="C29" s="4">
        <v>985</v>
      </c>
      <c r="D29" s="4">
        <v>1967.84</v>
      </c>
      <c r="E29" s="4">
        <v>689</v>
      </c>
      <c r="F29" s="4">
        <v>1215.2</v>
      </c>
      <c r="G29" s="4">
        <v>632</v>
      </c>
      <c r="H29" s="4">
        <v>1008.0399999999993</v>
      </c>
      <c r="I29" s="4">
        <v>198</v>
      </c>
      <c r="J29" s="4">
        <v>401.55999999999995</v>
      </c>
      <c r="K29" s="4">
        <v>95</v>
      </c>
      <c r="L29" s="4">
        <v>187.48000000000002</v>
      </c>
    </row>
    <row r="30" spans="1:12">
      <c r="A30" s="2">
        <v>24</v>
      </c>
      <c r="B30" s="3" t="s">
        <v>7</v>
      </c>
      <c r="C30" s="4">
        <v>629</v>
      </c>
      <c r="D30" s="4">
        <v>1212.02</v>
      </c>
      <c r="E30" s="4">
        <v>371</v>
      </c>
      <c r="F30" s="4">
        <v>619.55999999999972</v>
      </c>
      <c r="G30" s="4">
        <v>331</v>
      </c>
      <c r="H30" s="4">
        <v>502.74</v>
      </c>
      <c r="I30" s="4">
        <v>175</v>
      </c>
      <c r="J30" s="4">
        <v>345.50000000000011</v>
      </c>
      <c r="K30" s="4">
        <v>78</v>
      </c>
      <c r="L30" s="4">
        <v>148.39999999999998</v>
      </c>
    </row>
    <row r="31" spans="1:12">
      <c r="A31" s="2">
        <v>25</v>
      </c>
      <c r="B31" s="3" t="s">
        <v>12</v>
      </c>
      <c r="C31" s="4">
        <v>1379</v>
      </c>
      <c r="D31" s="4">
        <v>2557.0699999999997</v>
      </c>
      <c r="E31" s="4">
        <v>717</v>
      </c>
      <c r="F31" s="4">
        <v>1195.8599999999997</v>
      </c>
      <c r="G31" s="4">
        <v>653</v>
      </c>
      <c r="H31" s="4">
        <v>833.92000000000041</v>
      </c>
      <c r="I31" s="4">
        <v>357</v>
      </c>
      <c r="J31" s="4">
        <v>660.95999999999958</v>
      </c>
      <c r="K31" s="4">
        <v>296</v>
      </c>
      <c r="L31" s="4">
        <v>546.83999999999969</v>
      </c>
    </row>
    <row r="32" spans="1:12">
      <c r="A32" s="2">
        <v>26</v>
      </c>
      <c r="B32" s="3" t="s">
        <v>15</v>
      </c>
      <c r="C32" s="4">
        <v>866</v>
      </c>
      <c r="D32" s="4">
        <v>1534.4500000000003</v>
      </c>
      <c r="E32" s="4">
        <v>442</v>
      </c>
      <c r="F32" s="4">
        <v>679.98999999999944</v>
      </c>
      <c r="G32" s="4">
        <v>401</v>
      </c>
      <c r="H32" s="4">
        <v>466.6099999999999</v>
      </c>
      <c r="I32" s="4">
        <v>317</v>
      </c>
      <c r="J32" s="4">
        <v>568.0999999999998</v>
      </c>
      <c r="K32" s="4">
        <v>103</v>
      </c>
      <c r="L32" s="4">
        <v>186.37</v>
      </c>
    </row>
    <row r="33" spans="1:12">
      <c r="A33" s="2">
        <v>27</v>
      </c>
      <c r="B33" s="3" t="s">
        <v>16</v>
      </c>
      <c r="C33" s="4">
        <v>2442</v>
      </c>
      <c r="D33" s="4">
        <v>4283.7299999999996</v>
      </c>
      <c r="E33" s="4">
        <v>1219</v>
      </c>
      <c r="F33" s="4">
        <v>1885.7499999999986</v>
      </c>
      <c r="G33" s="4">
        <v>1121</v>
      </c>
      <c r="H33" s="4">
        <v>1517.7199999999993</v>
      </c>
      <c r="I33" s="4">
        <v>947</v>
      </c>
      <c r="J33" s="4">
        <v>1710.0999999999997</v>
      </c>
      <c r="K33" s="4">
        <v>265</v>
      </c>
      <c r="L33" s="4">
        <v>468.87000000000012</v>
      </c>
    </row>
    <row r="34" spans="1:12">
      <c r="A34" s="2">
        <v>28</v>
      </c>
      <c r="B34" s="3" t="s">
        <v>5</v>
      </c>
      <c r="C34" s="4">
        <v>742</v>
      </c>
      <c r="D34" s="4">
        <v>1339.4</v>
      </c>
      <c r="E34" s="4">
        <v>334</v>
      </c>
      <c r="F34" s="4">
        <v>538.65999999999974</v>
      </c>
      <c r="G34" s="4">
        <v>283</v>
      </c>
      <c r="H34" s="4">
        <v>388.81999999999988</v>
      </c>
      <c r="I34" s="4">
        <v>256</v>
      </c>
      <c r="J34" s="4">
        <v>454.13000000000005</v>
      </c>
      <c r="K34" s="4">
        <v>149</v>
      </c>
      <c r="L34" s="4">
        <v>267.36</v>
      </c>
    </row>
    <row r="35" spans="1:12">
      <c r="A35" s="2">
        <v>29</v>
      </c>
      <c r="B35" s="3" t="s">
        <v>9</v>
      </c>
      <c r="C35" s="4">
        <v>3058</v>
      </c>
      <c r="D35" s="4">
        <v>5846.7300000000005</v>
      </c>
      <c r="E35" s="4">
        <v>1381</v>
      </c>
      <c r="F35" s="4">
        <v>2336.91</v>
      </c>
      <c r="G35" s="4">
        <v>1254</v>
      </c>
      <c r="H35" s="4">
        <v>1832.7199999999996</v>
      </c>
      <c r="I35" s="4">
        <v>1172</v>
      </c>
      <c r="J35" s="4">
        <v>2258.4000000000005</v>
      </c>
      <c r="K35" s="4">
        <v>485</v>
      </c>
      <c r="L35" s="4">
        <v>934.18000000000006</v>
      </c>
    </row>
    <row r="36" spans="1:12">
      <c r="A36" s="2">
        <v>30</v>
      </c>
      <c r="B36" s="3" t="s">
        <v>10</v>
      </c>
      <c r="C36" s="4">
        <v>683</v>
      </c>
      <c r="D36" s="4">
        <v>1179.1699999999998</v>
      </c>
      <c r="E36" s="4">
        <v>348</v>
      </c>
      <c r="F36" s="4">
        <v>544.81999999999994</v>
      </c>
      <c r="G36" s="4">
        <v>297</v>
      </c>
      <c r="H36" s="4">
        <v>405.6699999999999</v>
      </c>
      <c r="I36" s="4">
        <v>233</v>
      </c>
      <c r="J36" s="4">
        <v>406.27</v>
      </c>
      <c r="K36" s="4">
        <v>96</v>
      </c>
      <c r="L36" s="4">
        <v>170.02000000000004</v>
      </c>
    </row>
    <row r="37" spans="1:12">
      <c r="A37" s="2">
        <v>31</v>
      </c>
      <c r="B37" s="3" t="s">
        <v>1</v>
      </c>
      <c r="C37" s="4">
        <v>250</v>
      </c>
      <c r="D37" s="4">
        <v>504.9</v>
      </c>
      <c r="E37" s="4">
        <v>151</v>
      </c>
      <c r="F37" s="4">
        <v>270.82999999999993</v>
      </c>
      <c r="G37" s="4">
        <v>145</v>
      </c>
      <c r="H37" s="4">
        <v>228.47000000000008</v>
      </c>
      <c r="I37" s="4">
        <v>59</v>
      </c>
      <c r="J37" s="4">
        <v>113.94000000000001</v>
      </c>
      <c r="K37" s="4">
        <v>39</v>
      </c>
      <c r="L37" s="4">
        <v>80.360000000000014</v>
      </c>
    </row>
    <row r="38" spans="1:12">
      <c r="A38" s="2">
        <v>32</v>
      </c>
      <c r="B38" s="3" t="s">
        <v>4</v>
      </c>
      <c r="C38" s="4">
        <v>5001</v>
      </c>
      <c r="D38" s="4">
        <v>9703.51</v>
      </c>
      <c r="E38" s="4">
        <v>2522</v>
      </c>
      <c r="F38" s="4">
        <v>4270.4999999999991</v>
      </c>
      <c r="G38" s="4">
        <v>2309</v>
      </c>
      <c r="H38" s="4">
        <v>3239.2200000000007</v>
      </c>
      <c r="I38" s="4">
        <v>1926</v>
      </c>
      <c r="J38" s="4">
        <v>3769.6500000000028</v>
      </c>
      <c r="K38" s="4">
        <v>511</v>
      </c>
      <c r="L38" s="4">
        <v>1014.84</v>
      </c>
    </row>
    <row r="39" spans="1:12">
      <c r="A39" s="2">
        <v>33</v>
      </c>
      <c r="B39" s="3" t="s">
        <v>18</v>
      </c>
      <c r="C39" s="4">
        <v>651</v>
      </c>
      <c r="D39" s="4">
        <v>1307.71</v>
      </c>
      <c r="E39" s="4">
        <v>349</v>
      </c>
      <c r="F39" s="4">
        <v>612.8599999999999</v>
      </c>
      <c r="G39" s="4">
        <v>315</v>
      </c>
      <c r="H39" s="4">
        <v>512.53</v>
      </c>
      <c r="I39" s="4">
        <v>200</v>
      </c>
      <c r="J39" s="4">
        <v>409.78000000000003</v>
      </c>
      <c r="K39" s="4">
        <v>100</v>
      </c>
      <c r="L39" s="4">
        <v>201.82999999999993</v>
      </c>
    </row>
    <row r="40" spans="1:12" ht="15.75">
      <c r="A40" s="18" t="s">
        <v>39</v>
      </c>
      <c r="B40" s="19"/>
      <c r="C40" s="5">
        <f>SUM(C7:C39)</f>
        <v>39021</v>
      </c>
      <c r="D40" s="5">
        <f>SUM(D7:D39)</f>
        <v>72090.48</v>
      </c>
      <c r="E40" s="5">
        <f t="shared" ref="E40:L40" si="0">SUM(E7:E39)</f>
        <v>20479</v>
      </c>
      <c r="F40" s="5">
        <f t="shared" si="0"/>
        <v>33482.039999999994</v>
      </c>
      <c r="G40" s="5">
        <f t="shared" si="0"/>
        <v>18601</v>
      </c>
      <c r="H40" s="5">
        <f t="shared" si="0"/>
        <v>25896.600000000006</v>
      </c>
      <c r="I40" s="5">
        <f t="shared" si="0"/>
        <v>12922</v>
      </c>
      <c r="J40" s="5">
        <f t="shared" si="0"/>
        <v>24227.719999999998</v>
      </c>
      <c r="K40" s="5">
        <f t="shared" si="0"/>
        <v>5388</v>
      </c>
      <c r="L40" s="5">
        <f t="shared" si="0"/>
        <v>10039.39</v>
      </c>
    </row>
    <row r="41" spans="1:12">
      <c r="A41" t="s">
        <v>95</v>
      </c>
    </row>
  </sheetData>
  <mergeCells count="10">
    <mergeCell ref="A1:L1"/>
    <mergeCell ref="A3:L3"/>
    <mergeCell ref="A40:B40"/>
    <mergeCell ref="E5:F5"/>
    <mergeCell ref="G5:H5"/>
    <mergeCell ref="I5:J5"/>
    <mergeCell ref="K5:L5"/>
    <mergeCell ref="B5:B6"/>
    <mergeCell ref="A5:A6"/>
    <mergeCell ref="C5:D5"/>
  </mergeCells>
  <pageMargins left="0.62" right="0.41" top="0.68" bottom="0.55000000000000004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AA390-E95C-4B81-92A9-CED10F8DA60D}">
  <sheetPr>
    <pageSetUpPr fitToPage="1"/>
  </sheetPr>
  <dimension ref="A1:L60"/>
  <sheetViews>
    <sheetView workbookViewId="0">
      <selection activeCell="C24" sqref="C24"/>
    </sheetView>
  </sheetViews>
  <sheetFormatPr defaultRowHeight="15"/>
  <cols>
    <col min="1" max="1" width="8.140625" customWidth="1"/>
    <col min="2" max="2" width="35.28515625" customWidth="1"/>
    <col min="3" max="12" width="16.28515625" customWidth="1"/>
  </cols>
  <sheetData>
    <row r="1" spans="1:12" ht="26.25">
      <c r="A1" s="26" t="s">
        <v>96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3" spans="1:12" ht="15.75">
      <c r="A3" s="17" t="s">
        <v>91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23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 t="s">
        <v>89</v>
      </c>
    </row>
    <row r="5" spans="1:12" ht="23.25" customHeight="1">
      <c r="A5" s="21" t="s">
        <v>33</v>
      </c>
      <c r="B5" s="21" t="s">
        <v>32</v>
      </c>
      <c r="C5" s="22" t="s">
        <v>92</v>
      </c>
      <c r="D5" s="23"/>
      <c r="E5" s="20" t="s">
        <v>35</v>
      </c>
      <c r="F5" s="20"/>
      <c r="G5" s="20" t="s">
        <v>36</v>
      </c>
      <c r="H5" s="20"/>
      <c r="I5" s="20" t="s">
        <v>37</v>
      </c>
      <c r="J5" s="20"/>
      <c r="K5" s="20" t="s">
        <v>86</v>
      </c>
      <c r="L5" s="20"/>
    </row>
    <row r="6" spans="1:12" ht="15.75">
      <c r="A6" s="21"/>
      <c r="B6" s="21"/>
      <c r="C6" s="8" t="s">
        <v>87</v>
      </c>
      <c r="D6" s="8" t="s">
        <v>88</v>
      </c>
      <c r="E6" s="8" t="s">
        <v>87</v>
      </c>
      <c r="F6" s="8" t="s">
        <v>88</v>
      </c>
      <c r="G6" s="8" t="s">
        <v>87</v>
      </c>
      <c r="H6" s="8" t="s">
        <v>88</v>
      </c>
      <c r="I6" s="8" t="s">
        <v>87</v>
      </c>
      <c r="J6" s="8" t="s">
        <v>88</v>
      </c>
      <c r="K6" s="8" t="s">
        <v>87</v>
      </c>
      <c r="L6" s="8" t="s">
        <v>88</v>
      </c>
    </row>
    <row r="7" spans="1:12">
      <c r="A7" s="2">
        <v>1</v>
      </c>
      <c r="B7" s="3" t="s">
        <v>40</v>
      </c>
      <c r="C7" s="4">
        <v>13951</v>
      </c>
      <c r="D7" s="4">
        <v>25809.960000000003</v>
      </c>
      <c r="E7" s="4">
        <v>7970</v>
      </c>
      <c r="F7" s="4">
        <v>13033.219999999996</v>
      </c>
      <c r="G7" s="4">
        <v>7211</v>
      </c>
      <c r="H7" s="4">
        <v>10321.27</v>
      </c>
      <c r="I7" s="4">
        <v>3205</v>
      </c>
      <c r="J7" s="4">
        <v>6021.989999999998</v>
      </c>
      <c r="K7" s="4">
        <v>2734</v>
      </c>
      <c r="L7" s="4">
        <v>5073.26</v>
      </c>
    </row>
    <row r="8" spans="1:12">
      <c r="A8" s="2">
        <v>2</v>
      </c>
      <c r="B8" s="3" t="s">
        <v>41</v>
      </c>
      <c r="C8" s="4">
        <v>2116</v>
      </c>
      <c r="D8" s="4">
        <v>3989.39</v>
      </c>
      <c r="E8" s="4">
        <v>1009</v>
      </c>
      <c r="F8" s="4">
        <v>1763.1599999999999</v>
      </c>
      <c r="G8" s="4">
        <v>885</v>
      </c>
      <c r="H8" s="4">
        <v>1448</v>
      </c>
      <c r="I8" s="4">
        <v>826</v>
      </c>
      <c r="J8" s="4">
        <v>1547.1299999999999</v>
      </c>
      <c r="K8" s="4">
        <v>262</v>
      </c>
      <c r="L8" s="4">
        <v>493.68000000000012</v>
      </c>
    </row>
    <row r="9" spans="1:12">
      <c r="A9" s="2">
        <v>3</v>
      </c>
      <c r="B9" s="3" t="s">
        <v>42</v>
      </c>
      <c r="C9" s="4">
        <v>158</v>
      </c>
      <c r="D9" s="4">
        <v>295.47999999999996</v>
      </c>
      <c r="E9" s="4">
        <v>67</v>
      </c>
      <c r="F9" s="4">
        <v>113.58000000000003</v>
      </c>
      <c r="G9" s="4">
        <v>52</v>
      </c>
      <c r="H9" s="4">
        <v>83.87</v>
      </c>
      <c r="I9" s="4">
        <v>62</v>
      </c>
      <c r="J9" s="4">
        <v>116.68</v>
      </c>
      <c r="K9" s="4">
        <v>28</v>
      </c>
      <c r="L9" s="4">
        <v>50.28</v>
      </c>
    </row>
    <row r="10" spans="1:12">
      <c r="A10" s="2">
        <v>4</v>
      </c>
      <c r="B10" s="3" t="s">
        <v>43</v>
      </c>
      <c r="C10" s="4">
        <v>1324</v>
      </c>
      <c r="D10" s="4">
        <v>2499.4199999999992</v>
      </c>
      <c r="E10" s="4">
        <v>653</v>
      </c>
      <c r="F10" s="4">
        <v>1067.7</v>
      </c>
      <c r="G10" s="4">
        <v>606</v>
      </c>
      <c r="H10" s="4">
        <v>880.93</v>
      </c>
      <c r="I10" s="4">
        <v>541</v>
      </c>
      <c r="J10" s="4">
        <v>1039.5500000000002</v>
      </c>
      <c r="K10" s="4">
        <v>121</v>
      </c>
      <c r="L10" s="4">
        <v>237.29000000000005</v>
      </c>
    </row>
    <row r="11" spans="1:12">
      <c r="A11" s="2">
        <v>5</v>
      </c>
      <c r="B11" s="3" t="s">
        <v>44</v>
      </c>
      <c r="C11" s="4">
        <v>739</v>
      </c>
      <c r="D11" s="4">
        <v>1381.8199999999997</v>
      </c>
      <c r="E11" s="4">
        <v>248</v>
      </c>
      <c r="F11" s="4">
        <v>442.51999999999992</v>
      </c>
      <c r="G11" s="4">
        <v>207</v>
      </c>
      <c r="H11" s="4">
        <v>340.75</v>
      </c>
      <c r="I11" s="4">
        <v>415</v>
      </c>
      <c r="J11" s="4">
        <v>770.17000000000007</v>
      </c>
      <c r="K11" s="4">
        <v>69</v>
      </c>
      <c r="L11" s="4">
        <v>133.08000000000001</v>
      </c>
    </row>
    <row r="12" spans="1:12">
      <c r="A12" s="2">
        <v>6</v>
      </c>
      <c r="B12" s="3" t="s">
        <v>45</v>
      </c>
      <c r="C12" s="4">
        <v>472</v>
      </c>
      <c r="D12" s="4">
        <v>914.49999999999989</v>
      </c>
      <c r="E12" s="4">
        <v>154</v>
      </c>
      <c r="F12" s="4">
        <v>251.95999999999998</v>
      </c>
      <c r="G12" s="4">
        <v>129</v>
      </c>
      <c r="H12" s="4">
        <v>189.8</v>
      </c>
      <c r="I12" s="4">
        <v>288</v>
      </c>
      <c r="J12" s="4">
        <v>562.74</v>
      </c>
      <c r="K12" s="4">
        <v>23</v>
      </c>
      <c r="L12" s="4">
        <v>46.420000000000009</v>
      </c>
    </row>
    <row r="13" spans="1:12">
      <c r="A13" s="2">
        <v>7</v>
      </c>
      <c r="B13" s="3" t="s">
        <v>46</v>
      </c>
      <c r="C13" s="4">
        <v>355</v>
      </c>
      <c r="D13" s="4">
        <v>678.36999999999978</v>
      </c>
      <c r="E13" s="4">
        <v>207</v>
      </c>
      <c r="F13" s="4">
        <v>331.1</v>
      </c>
      <c r="G13" s="4">
        <v>193</v>
      </c>
      <c r="H13" s="4">
        <v>297.89999999999998</v>
      </c>
      <c r="I13" s="4">
        <v>119</v>
      </c>
      <c r="J13" s="4">
        <v>242.36</v>
      </c>
      <c r="K13" s="4">
        <v>20</v>
      </c>
      <c r="L13" s="4">
        <v>41.89</v>
      </c>
    </row>
    <row r="14" spans="1:12">
      <c r="A14" s="2">
        <v>8</v>
      </c>
      <c r="B14" s="3" t="s">
        <v>93</v>
      </c>
      <c r="C14" s="4">
        <v>76</v>
      </c>
      <c r="D14" s="4">
        <v>147.13000000000002</v>
      </c>
      <c r="E14" s="4">
        <v>44</v>
      </c>
      <c r="F14" s="4">
        <v>73.37</v>
      </c>
      <c r="G14" s="4">
        <v>43</v>
      </c>
      <c r="H14" s="4">
        <v>71.820000000000007</v>
      </c>
      <c r="I14" s="4">
        <v>24</v>
      </c>
      <c r="J14" s="4">
        <v>46.970000000000006</v>
      </c>
      <c r="K14" s="4">
        <v>8</v>
      </c>
      <c r="L14" s="4">
        <v>14.43</v>
      </c>
    </row>
    <row r="15" spans="1:12">
      <c r="A15" s="2">
        <v>9</v>
      </c>
      <c r="B15" s="3" t="s">
        <v>47</v>
      </c>
      <c r="C15" s="4">
        <v>2842</v>
      </c>
      <c r="D15" s="4">
        <v>5365.7099999999982</v>
      </c>
      <c r="E15" s="4">
        <v>1653</v>
      </c>
      <c r="F15" s="4">
        <v>2774.2699999999995</v>
      </c>
      <c r="G15" s="4">
        <v>1514</v>
      </c>
      <c r="H15" s="4">
        <v>2259.3799999999987</v>
      </c>
      <c r="I15" s="4">
        <v>986</v>
      </c>
      <c r="J15" s="4">
        <v>1915.0499999999995</v>
      </c>
      <c r="K15" s="4">
        <v>197</v>
      </c>
      <c r="L15" s="4">
        <v>373.71999999999997</v>
      </c>
    </row>
    <row r="16" spans="1:12">
      <c r="A16" s="2">
        <v>10</v>
      </c>
      <c r="B16" s="3" t="s">
        <v>48</v>
      </c>
      <c r="C16" s="4">
        <v>14787</v>
      </c>
      <c r="D16" s="4">
        <v>26933.070000000007</v>
      </c>
      <c r="E16" s="4">
        <v>7471</v>
      </c>
      <c r="F16" s="4">
        <v>11859.230000000001</v>
      </c>
      <c r="G16" s="4">
        <v>7021</v>
      </c>
      <c r="H16" s="4">
        <v>8793.4500000000007</v>
      </c>
      <c r="I16" s="4">
        <v>5590</v>
      </c>
      <c r="J16" s="4">
        <v>10375.470000000005</v>
      </c>
      <c r="K16" s="4">
        <v>1635</v>
      </c>
      <c r="L16" s="4">
        <v>3029.1799999999994</v>
      </c>
    </row>
    <row r="17" spans="1:12">
      <c r="A17" s="2">
        <v>11</v>
      </c>
      <c r="B17" s="3" t="s">
        <v>49</v>
      </c>
      <c r="C17" s="4">
        <v>332</v>
      </c>
      <c r="D17" s="4">
        <v>587.33999999999992</v>
      </c>
      <c r="E17" s="4">
        <v>179</v>
      </c>
      <c r="F17" s="4">
        <v>269.24000000000007</v>
      </c>
      <c r="G17" s="4">
        <v>104</v>
      </c>
      <c r="H17" s="4">
        <v>157.86000000000001</v>
      </c>
      <c r="I17" s="4">
        <v>113</v>
      </c>
      <c r="J17" s="4">
        <v>209.22000000000003</v>
      </c>
      <c r="K17" s="4">
        <v>33</v>
      </c>
      <c r="L17" s="4">
        <v>58.289999999999992</v>
      </c>
    </row>
    <row r="18" spans="1:12">
      <c r="A18" s="2">
        <v>12</v>
      </c>
      <c r="B18" s="3" t="s">
        <v>50</v>
      </c>
      <c r="C18" s="4">
        <v>1756</v>
      </c>
      <c r="D18" s="4">
        <v>3266.7</v>
      </c>
      <c r="E18" s="4">
        <v>819</v>
      </c>
      <c r="F18" s="4">
        <v>1495.3099999999997</v>
      </c>
      <c r="G18" s="4">
        <v>632</v>
      </c>
      <c r="H18" s="4">
        <v>1046.1000000000001</v>
      </c>
      <c r="I18" s="4">
        <v>714</v>
      </c>
      <c r="J18" s="4">
        <v>1301.4700000000003</v>
      </c>
      <c r="K18" s="4">
        <v>192</v>
      </c>
      <c r="L18" s="4">
        <v>361.99000000000007</v>
      </c>
    </row>
    <row r="19" spans="1:12" ht="15.75">
      <c r="A19" s="20" t="s">
        <v>51</v>
      </c>
      <c r="B19" s="20"/>
      <c r="C19" s="9">
        <f>SUM(C7:C18)</f>
        <v>38908</v>
      </c>
      <c r="D19" s="9">
        <f>SUM(D7:D18)</f>
        <v>71868.89</v>
      </c>
      <c r="E19" s="9">
        <f t="shared" ref="E19:L19" si="0">SUM(E7:E18)</f>
        <v>20474</v>
      </c>
      <c r="F19" s="9">
        <f t="shared" si="0"/>
        <v>33474.659999999996</v>
      </c>
      <c r="G19" s="9">
        <f t="shared" si="0"/>
        <v>18597</v>
      </c>
      <c r="H19" s="9">
        <f t="shared" si="0"/>
        <v>25891.129999999997</v>
      </c>
      <c r="I19" s="9">
        <f t="shared" si="0"/>
        <v>12883</v>
      </c>
      <c r="J19" s="9">
        <f t="shared" si="0"/>
        <v>24148.800000000003</v>
      </c>
      <c r="K19" s="9">
        <f t="shared" si="0"/>
        <v>5322</v>
      </c>
      <c r="L19" s="9">
        <f t="shared" si="0"/>
        <v>9913.51</v>
      </c>
    </row>
    <row r="20" spans="1:12">
      <c r="A20" s="2">
        <v>13</v>
      </c>
      <c r="B20" s="3" t="s">
        <v>52</v>
      </c>
      <c r="C20" s="4">
        <f t="shared" ref="C20:C21" si="1">E20+I20+K20</f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>
      <c r="A21" s="2">
        <v>14</v>
      </c>
      <c r="B21" s="3" t="s">
        <v>53</v>
      </c>
      <c r="C21" s="4">
        <f t="shared" si="1"/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5.75">
      <c r="A22" s="20" t="s">
        <v>51</v>
      </c>
      <c r="B22" s="20"/>
      <c r="C22" s="9">
        <f>C20+C21</f>
        <v>0</v>
      </c>
      <c r="D22" s="9">
        <f t="shared" ref="D22:L22" si="2">D20+D21</f>
        <v>0</v>
      </c>
      <c r="E22" s="9">
        <f t="shared" si="2"/>
        <v>0</v>
      </c>
      <c r="F22" s="9">
        <f t="shared" si="2"/>
        <v>0</v>
      </c>
      <c r="G22" s="9">
        <f t="shared" si="2"/>
        <v>0</v>
      </c>
      <c r="H22" s="9">
        <f t="shared" si="2"/>
        <v>0</v>
      </c>
      <c r="I22" s="9">
        <f t="shared" si="2"/>
        <v>0</v>
      </c>
      <c r="J22" s="9">
        <f t="shared" si="2"/>
        <v>0</v>
      </c>
      <c r="K22" s="9">
        <f t="shared" si="2"/>
        <v>0</v>
      </c>
      <c r="L22" s="9">
        <f t="shared" si="2"/>
        <v>0</v>
      </c>
    </row>
    <row r="23" spans="1:12">
      <c r="A23" s="2">
        <v>15</v>
      </c>
      <c r="B23" s="3" t="s">
        <v>94</v>
      </c>
      <c r="C23" s="4">
        <f t="shared" ref="C23" si="3">E23+I23+K23</f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</row>
    <row r="24" spans="1:12" ht="15.75">
      <c r="A24" s="20" t="s">
        <v>51</v>
      </c>
      <c r="B24" s="20"/>
      <c r="C24" s="9">
        <f>C23</f>
        <v>0</v>
      </c>
      <c r="D24" s="9">
        <f t="shared" ref="D24:L24" si="4">D23</f>
        <v>0</v>
      </c>
      <c r="E24" s="9">
        <f t="shared" si="4"/>
        <v>0</v>
      </c>
      <c r="F24" s="9">
        <f t="shared" si="4"/>
        <v>0</v>
      </c>
      <c r="G24" s="9">
        <f t="shared" si="4"/>
        <v>0</v>
      </c>
      <c r="H24" s="9">
        <f t="shared" si="4"/>
        <v>0</v>
      </c>
      <c r="I24" s="9">
        <f t="shared" si="4"/>
        <v>0</v>
      </c>
      <c r="J24" s="9">
        <f t="shared" si="4"/>
        <v>0</v>
      </c>
      <c r="K24" s="9">
        <f t="shared" si="4"/>
        <v>0</v>
      </c>
      <c r="L24" s="9">
        <f t="shared" si="4"/>
        <v>0</v>
      </c>
    </row>
    <row r="25" spans="1:12">
      <c r="A25" s="2">
        <v>16</v>
      </c>
      <c r="B25" s="3" t="s">
        <v>54</v>
      </c>
      <c r="C25" s="4">
        <f t="shared" ref="C25" si="5">E25+I25+K25</f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</row>
    <row r="26" spans="1:12">
      <c r="A26" s="2">
        <v>17</v>
      </c>
      <c r="B26" s="3" t="s">
        <v>55</v>
      </c>
      <c r="C26" s="4">
        <f t="shared" ref="C26:C45" si="6">E26+I26+K26</f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>
      <c r="A27" s="2">
        <v>18</v>
      </c>
      <c r="B27" s="3" t="s">
        <v>56</v>
      </c>
      <c r="C27" s="4">
        <f t="shared" si="6"/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>
      <c r="A28" s="2">
        <v>19</v>
      </c>
      <c r="B28" s="3" t="s">
        <v>57</v>
      </c>
      <c r="C28" s="4">
        <f t="shared" si="6"/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</row>
    <row r="29" spans="1:12">
      <c r="A29" s="2">
        <v>20</v>
      </c>
      <c r="B29" s="3" t="s">
        <v>58</v>
      </c>
      <c r="C29" s="4">
        <f t="shared" si="6"/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</row>
    <row r="30" spans="1:12">
      <c r="A30" s="2">
        <v>21</v>
      </c>
      <c r="B30" s="3" t="s">
        <v>59</v>
      </c>
      <c r="C30" s="4">
        <f t="shared" si="6"/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>
      <c r="A31" s="2">
        <v>22</v>
      </c>
      <c r="B31" s="3" t="s">
        <v>60</v>
      </c>
      <c r="C31" s="4">
        <f t="shared" si="6"/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</row>
    <row r="32" spans="1:12">
      <c r="A32" s="2">
        <v>23</v>
      </c>
      <c r="B32" s="3" t="s">
        <v>61</v>
      </c>
      <c r="C32" s="4">
        <f t="shared" si="6"/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2">
      <c r="A33" s="2">
        <v>24</v>
      </c>
      <c r="B33" s="3" t="s">
        <v>62</v>
      </c>
      <c r="C33" s="4">
        <f t="shared" si="6"/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2">
      <c r="A34" s="2">
        <v>25</v>
      </c>
      <c r="B34" s="3" t="s">
        <v>63</v>
      </c>
      <c r="C34" s="4">
        <f t="shared" si="6"/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</row>
    <row r="35" spans="1:12">
      <c r="A35" s="2">
        <v>26</v>
      </c>
      <c r="B35" s="3" t="s">
        <v>64</v>
      </c>
      <c r="C35" s="4">
        <f t="shared" si="6"/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</row>
    <row r="36" spans="1:12">
      <c r="A36" s="2">
        <v>27</v>
      </c>
      <c r="B36" s="3" t="s">
        <v>65</v>
      </c>
      <c r="C36" s="4">
        <f t="shared" si="6"/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2">
      <c r="A37" s="2">
        <v>28</v>
      </c>
      <c r="B37" s="3" t="s">
        <v>66</v>
      </c>
      <c r="C37" s="4">
        <f t="shared" si="6"/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</row>
    <row r="38" spans="1:12">
      <c r="A38" s="2">
        <v>29</v>
      </c>
      <c r="B38" s="3" t="s">
        <v>67</v>
      </c>
      <c r="C38" s="4">
        <f t="shared" si="6"/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</row>
    <row r="39" spans="1:12">
      <c r="A39" s="2">
        <v>30</v>
      </c>
      <c r="B39" s="3" t="s">
        <v>68</v>
      </c>
      <c r="C39" s="4">
        <f t="shared" si="6"/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2">
      <c r="A40" s="2">
        <v>31</v>
      </c>
      <c r="B40" s="3" t="s">
        <v>69</v>
      </c>
      <c r="C40" s="4">
        <f t="shared" si="6"/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</row>
    <row r="41" spans="1:12">
      <c r="A41" s="2">
        <v>32</v>
      </c>
      <c r="B41" s="3" t="s">
        <v>70</v>
      </c>
      <c r="C41" s="4">
        <f t="shared" si="6"/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</row>
    <row r="42" spans="1:12">
      <c r="A42" s="2">
        <v>33</v>
      </c>
      <c r="B42" s="3" t="s">
        <v>71</v>
      </c>
      <c r="C42" s="4">
        <f t="shared" si="6"/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</row>
    <row r="43" spans="1:12">
      <c r="A43" s="2">
        <v>34</v>
      </c>
      <c r="B43" s="3" t="s">
        <v>72</v>
      </c>
      <c r="C43" s="4">
        <f t="shared" si="6"/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</row>
    <row r="44" spans="1:12">
      <c r="A44" s="2">
        <v>35</v>
      </c>
      <c r="B44" s="3" t="s">
        <v>73</v>
      </c>
      <c r="C44" s="4">
        <f t="shared" si="6"/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</row>
    <row r="45" spans="1:12">
      <c r="A45" s="2">
        <v>36</v>
      </c>
      <c r="B45" s="3" t="s">
        <v>74</v>
      </c>
      <c r="C45" s="4">
        <f t="shared" si="6"/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2" ht="15.75">
      <c r="A46" s="24" t="s">
        <v>51</v>
      </c>
      <c r="B46" s="24"/>
      <c r="C46" s="10">
        <f>SUM(C25:C45)</f>
        <v>0</v>
      </c>
      <c r="D46" s="10">
        <f t="shared" ref="D46:L46" si="7">SUM(D25:D45)</f>
        <v>0</v>
      </c>
      <c r="E46" s="10">
        <f t="shared" si="7"/>
        <v>0</v>
      </c>
      <c r="F46" s="10">
        <f t="shared" si="7"/>
        <v>0</v>
      </c>
      <c r="G46" s="10">
        <f t="shared" si="7"/>
        <v>0</v>
      </c>
      <c r="H46" s="10">
        <f t="shared" si="7"/>
        <v>0</v>
      </c>
      <c r="I46" s="10">
        <f t="shared" si="7"/>
        <v>0</v>
      </c>
      <c r="J46" s="10">
        <f t="shared" si="7"/>
        <v>0</v>
      </c>
      <c r="K46" s="10">
        <f t="shared" si="7"/>
        <v>0</v>
      </c>
      <c r="L46" s="10">
        <f t="shared" si="7"/>
        <v>0</v>
      </c>
    </row>
    <row r="47" spans="1:12">
      <c r="A47" s="2">
        <v>37</v>
      </c>
      <c r="B47" s="3" t="s">
        <v>75</v>
      </c>
      <c r="C47" s="4">
        <f t="shared" ref="C47" si="8">E47+I47+K47</f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</row>
    <row r="48" spans="1:12">
      <c r="A48" s="2">
        <v>38</v>
      </c>
      <c r="B48" s="3" t="s">
        <v>76</v>
      </c>
      <c r="C48" s="4">
        <f t="shared" ref="C48:C55" si="9">E48+I48+K48</f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</row>
    <row r="49" spans="1:12">
      <c r="A49" s="2">
        <v>39</v>
      </c>
      <c r="B49" s="3" t="s">
        <v>77</v>
      </c>
      <c r="C49" s="4">
        <f t="shared" si="9"/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>
      <c r="A50" s="2">
        <v>40</v>
      </c>
      <c r="B50" s="3" t="s">
        <v>78</v>
      </c>
      <c r="C50" s="4">
        <f t="shared" si="9"/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</row>
    <row r="51" spans="1:12">
      <c r="A51" s="2">
        <v>41</v>
      </c>
      <c r="B51" s="3" t="s">
        <v>79</v>
      </c>
      <c r="C51" s="4">
        <f t="shared" si="9"/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</row>
    <row r="52" spans="1:12">
      <c r="A52" s="2">
        <v>42</v>
      </c>
      <c r="B52" s="3" t="s">
        <v>80</v>
      </c>
      <c r="C52" s="4">
        <f t="shared" si="9"/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>
      <c r="A53" s="2">
        <v>43</v>
      </c>
      <c r="B53" s="3" t="s">
        <v>81</v>
      </c>
      <c r="C53" s="4">
        <f t="shared" si="9"/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</row>
    <row r="54" spans="1:12">
      <c r="A54" s="2">
        <v>44</v>
      </c>
      <c r="B54" s="3" t="s">
        <v>82</v>
      </c>
      <c r="C54" s="4">
        <f t="shared" si="9"/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>
      <c r="A55" s="2">
        <v>45</v>
      </c>
      <c r="B55" s="3" t="s">
        <v>83</v>
      </c>
      <c r="C55" s="4">
        <f t="shared" si="9"/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5.75">
      <c r="A56" s="24" t="s">
        <v>51</v>
      </c>
      <c r="B56" s="24"/>
      <c r="C56" s="11">
        <f>SUM(C47:C55)</f>
        <v>0</v>
      </c>
      <c r="D56" s="11">
        <f t="shared" ref="D56:L56" si="10">SUM(D47:D55)</f>
        <v>0</v>
      </c>
      <c r="E56" s="11">
        <f t="shared" si="10"/>
        <v>0</v>
      </c>
      <c r="F56" s="11">
        <f t="shared" si="10"/>
        <v>0</v>
      </c>
      <c r="G56" s="11">
        <f t="shared" si="10"/>
        <v>0</v>
      </c>
      <c r="H56" s="11">
        <f t="shared" si="10"/>
        <v>0</v>
      </c>
      <c r="I56" s="11">
        <f t="shared" si="10"/>
        <v>0</v>
      </c>
      <c r="J56" s="11">
        <f t="shared" si="10"/>
        <v>0</v>
      </c>
      <c r="K56" s="11">
        <f t="shared" si="10"/>
        <v>0</v>
      </c>
      <c r="L56" s="11">
        <f t="shared" si="10"/>
        <v>0</v>
      </c>
    </row>
    <row r="57" spans="1:12" ht="15.75">
      <c r="A57" s="12"/>
      <c r="B57" s="13" t="s">
        <v>85</v>
      </c>
      <c r="C57" s="5">
        <v>113</v>
      </c>
      <c r="D57" s="5">
        <v>221.58999999999997</v>
      </c>
      <c r="E57" s="5">
        <v>5</v>
      </c>
      <c r="F57" s="14">
        <v>7.38</v>
      </c>
      <c r="G57" s="5">
        <v>4</v>
      </c>
      <c r="H57" s="14">
        <v>5.47</v>
      </c>
      <c r="I57" s="5">
        <v>39</v>
      </c>
      <c r="J57" s="14">
        <v>78.920000000000016</v>
      </c>
      <c r="K57" s="5">
        <v>66</v>
      </c>
      <c r="L57" s="14">
        <v>125.87999999999997</v>
      </c>
    </row>
    <row r="58" spans="1:12" ht="18.75">
      <c r="A58" s="25" t="s">
        <v>84</v>
      </c>
      <c r="B58" s="25"/>
      <c r="C58" s="15">
        <f t="shared" ref="C58:L58" si="11">C57+C56+C46+C24+C22+C19</f>
        <v>39021</v>
      </c>
      <c r="D58" s="15">
        <f t="shared" si="11"/>
        <v>72090.48</v>
      </c>
      <c r="E58" s="15">
        <f t="shared" si="11"/>
        <v>20479</v>
      </c>
      <c r="F58" s="15">
        <f t="shared" si="11"/>
        <v>33482.039999999994</v>
      </c>
      <c r="G58" s="15">
        <f t="shared" si="11"/>
        <v>18601</v>
      </c>
      <c r="H58" s="15">
        <f t="shared" si="11"/>
        <v>25896.6</v>
      </c>
      <c r="I58" s="15">
        <f t="shared" si="11"/>
        <v>12922</v>
      </c>
      <c r="J58" s="15">
        <f t="shared" si="11"/>
        <v>24227.72</v>
      </c>
      <c r="K58" s="15">
        <f t="shared" si="11"/>
        <v>5388</v>
      </c>
      <c r="L58" s="15">
        <f t="shared" si="11"/>
        <v>10039.39</v>
      </c>
    </row>
    <row r="60" spans="1:12">
      <c r="B60" t="s">
        <v>95</v>
      </c>
    </row>
  </sheetData>
  <mergeCells count="15">
    <mergeCell ref="A56:B56"/>
    <mergeCell ref="A58:B58"/>
    <mergeCell ref="A3:L3"/>
    <mergeCell ref="A1:L1"/>
    <mergeCell ref="A19:B19"/>
    <mergeCell ref="A22:B22"/>
    <mergeCell ref="A24:B24"/>
    <mergeCell ref="A46:B46"/>
    <mergeCell ref="E5:F5"/>
    <mergeCell ref="G5:H5"/>
    <mergeCell ref="I5:J5"/>
    <mergeCell ref="K5:L5"/>
    <mergeCell ref="B5:B6"/>
    <mergeCell ref="A5:A6"/>
    <mergeCell ref="C5:D5"/>
  </mergeCells>
  <printOptions horizontalCentered="1"/>
  <pageMargins left="0.70866141732283472" right="0.70866141732283472" top="0.52" bottom="0.41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DW</vt:lpstr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Savan Manilal Patel</cp:lastModifiedBy>
  <cp:lastPrinted>2025-08-22T13:40:32Z</cp:lastPrinted>
  <dcterms:created xsi:type="dcterms:W3CDTF">2024-08-29T10:16:00Z</dcterms:created>
  <dcterms:modified xsi:type="dcterms:W3CDTF">2025-08-22T13:40:34Z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0AAE853EEEDF47C9B9051F0591E18037_12</vt:lpwstr>
  </property>
  <property fmtid="{D5CDD505-2E9C-101B-9397-08002B2CF9AE}" pid="3" name="KSOProductBuildVer">
    <vt:lpwstr>1033-12.2.0.17562</vt:lpwstr>
  </property>
</Properties>
</file>